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CIP 230168 SW NW 44th AVENUE EXTENSION PHASE 2\Published\"/>
    </mc:Choice>
  </mc:AlternateContent>
  <xr:revisionPtr revIDLastSave="0" documentId="13_ncr:1_{ADF557F8-F4A7-4678-8320-E53770DD5856}" xr6:coauthVersionLast="47" xr6:coauthVersionMax="47" xr10:uidLastSave="{00000000-0000-0000-0000-000000000000}"/>
  <bookViews>
    <workbookView xWindow="23880" yWindow="-120" windowWidth="21840" windowHeight="13020" xr2:uid="{BDA9ED41-F67D-4753-8A48-B1B6297C9CD5}"/>
  </bookViews>
  <sheets>
    <sheet name="Sheet1" sheetId="1" r:id="rId1"/>
  </sheets>
  <definedNames>
    <definedName name="_xlnm.Print_Area" localSheetId="0">Sheet1!$A$1:$F$124</definedName>
    <definedName name="_xlnm.Print_Titles" localSheetId="0">Sheet1!$5:$8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0" i="1" l="1"/>
  <c r="E119" i="1"/>
  <c r="E118" i="1"/>
  <c r="F116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84" i="1"/>
  <c r="F81" i="1"/>
  <c r="F74" i="1"/>
  <c r="F75" i="1"/>
  <c r="F76" i="1"/>
  <c r="F77" i="1"/>
  <c r="F78" i="1"/>
  <c r="F79" i="1"/>
  <c r="F80" i="1"/>
  <c r="F62" i="1"/>
  <c r="F63" i="1"/>
  <c r="F64" i="1"/>
  <c r="F65" i="1"/>
  <c r="F66" i="1"/>
  <c r="F67" i="1"/>
  <c r="F68" i="1"/>
  <c r="F69" i="1"/>
  <c r="F58" i="1"/>
  <c r="F49" i="1"/>
  <c r="F50" i="1"/>
  <c r="F51" i="1"/>
  <c r="F52" i="1"/>
  <c r="F53" i="1"/>
  <c r="F54" i="1"/>
  <c r="F55" i="1"/>
  <c r="F56" i="1"/>
  <c r="F57" i="1"/>
  <c r="F11" i="1"/>
  <c r="F45" i="1" s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10" i="1"/>
  <c r="F73" i="1"/>
  <c r="F61" i="1"/>
  <c r="F48" i="1"/>
  <c r="F70" i="1" l="1"/>
  <c r="E121" i="1"/>
  <c r="D113" i="1"/>
  <c r="E122" i="1" s="1"/>
  <c r="E124" i="1" l="1"/>
</calcChain>
</file>

<file path=xl/sharedStrings.xml><?xml version="1.0" encoding="utf-8"?>
<sst xmlns="http://schemas.openxmlformats.org/spreadsheetml/2006/main" count="310" uniqueCount="219">
  <si>
    <t>ITB# CIP/230168 NW 44th Avenue Extension</t>
  </si>
  <si>
    <t>PROJECT: 435547-3-54-01, NW 44th AVENUE EXTENSION</t>
  </si>
  <si>
    <t>Bidder required to complete below:</t>
  </si>
  <si>
    <t>BIDDER NAME</t>
  </si>
  <si>
    <t>BIDDER LOCATION</t>
  </si>
  <si>
    <t>Description</t>
  </si>
  <si>
    <t>Unit</t>
  </si>
  <si>
    <t>Unit Cost</t>
  </si>
  <si>
    <t>Extended Cost</t>
  </si>
  <si>
    <t>SUMMARY OF ROADWAY</t>
  </si>
  <si>
    <t>G-01</t>
  </si>
  <si>
    <t>Mobilization</t>
  </si>
  <si>
    <t>LS</t>
  </si>
  <si>
    <t>G-02</t>
  </si>
  <si>
    <t>Maintenance and Guarantee Bond</t>
  </si>
  <si>
    <t>G-03</t>
  </si>
  <si>
    <t>Project Sign</t>
  </si>
  <si>
    <t>EA</t>
  </si>
  <si>
    <t>G-05</t>
  </si>
  <si>
    <t xml:space="preserve">Maintenance of Traffic </t>
  </si>
  <si>
    <t>G-06-1</t>
  </si>
  <si>
    <t>Silt Fence</t>
  </si>
  <si>
    <t>LF</t>
  </si>
  <si>
    <t>G-06-2</t>
  </si>
  <si>
    <t>Inlet Protection</t>
  </si>
  <si>
    <t>G-09</t>
  </si>
  <si>
    <t>Clearing and Grubbing - Light</t>
  </si>
  <si>
    <t>SY</t>
  </si>
  <si>
    <t>G-10</t>
  </si>
  <si>
    <t>Clearing and Grubbing - Heavy</t>
  </si>
  <si>
    <t>G-11</t>
  </si>
  <si>
    <t>General Excavation</t>
  </si>
  <si>
    <t>CY</t>
  </si>
  <si>
    <t>G-12</t>
  </si>
  <si>
    <t>Imported Backfill Material</t>
  </si>
  <si>
    <t>G-15</t>
  </si>
  <si>
    <t>Finish Grading</t>
  </si>
  <si>
    <t>G-17</t>
  </si>
  <si>
    <t>Remove and Replace Unsuitable Material</t>
  </si>
  <si>
    <t>G-18</t>
  </si>
  <si>
    <t>Stabilized subgrade</t>
  </si>
  <si>
    <t>G-19-09</t>
  </si>
  <si>
    <t>Limerock 10" Base</t>
  </si>
  <si>
    <t>G-21</t>
  </si>
  <si>
    <t>Removal of Concrete Sidewalks and Driveways</t>
  </si>
  <si>
    <t>G-22</t>
  </si>
  <si>
    <t>Removal of Concrete Curb &amp; Gutter</t>
  </si>
  <si>
    <t>G-27-05</t>
  </si>
  <si>
    <t>Mill Existing Asphalt Pavement at 4” Depth</t>
  </si>
  <si>
    <t>G-28</t>
  </si>
  <si>
    <t>Compacted Roadway Subbase</t>
  </si>
  <si>
    <t>G-32-09</t>
  </si>
  <si>
    <t>Asphalt Pavement FC 9.5 W/Poly</t>
  </si>
  <si>
    <t>TN</t>
  </si>
  <si>
    <t>G-32-12</t>
  </si>
  <si>
    <t>SP 12.5 Asphalt Superpave</t>
  </si>
  <si>
    <t>G-52-0</t>
  </si>
  <si>
    <t>Construction Survey</t>
  </si>
  <si>
    <t>HR</t>
  </si>
  <si>
    <t>G-53-1</t>
  </si>
  <si>
    <t>As-Built Survey, Roadway</t>
  </si>
  <si>
    <t>G-53-2</t>
  </si>
  <si>
    <t>As-Built Survey, Utiltiies</t>
  </si>
  <si>
    <t>G-54-2</t>
  </si>
  <si>
    <t>Aluminum Pedestrian Bicycle Rail</t>
  </si>
  <si>
    <t>G-56-07</t>
  </si>
  <si>
    <t>Concrete Curb and Gutter, Type E</t>
  </si>
  <si>
    <t>G-56-10</t>
  </si>
  <si>
    <t>Concrete Curb and Gutter, Type F</t>
  </si>
  <si>
    <t>G-58-04</t>
  </si>
  <si>
    <t>Concrete Sidewalk, 4” Thick, 3000 PSI</t>
  </si>
  <si>
    <t>G-58-06</t>
  </si>
  <si>
    <t>Concrete Sidewalk and Driveways, 6” Thick, 3000 PSI, Fiber Reinforced</t>
  </si>
  <si>
    <t>G-61-C</t>
  </si>
  <si>
    <t>Concrete Curb Ramp (CR – C) with Detectable Warning Surface</t>
  </si>
  <si>
    <t>G-61-F</t>
  </si>
  <si>
    <t>Concrete Curb Ramp (CR – F) with Detectable Warning Surface</t>
  </si>
  <si>
    <t>G-80</t>
  </si>
  <si>
    <t>Sod, Bahia</t>
  </si>
  <si>
    <t>FDOT-400-2-11</t>
  </si>
  <si>
    <t>Con. Class II. Retaining Wall (SPI 400-011)</t>
  </si>
  <si>
    <t>G-100-46</t>
  </si>
  <si>
    <t>6' Type IV Concrete Traffic Separator</t>
  </si>
  <si>
    <t>ROADWAY SUBTOTAL</t>
  </si>
  <si>
    <t>SUMMARY OF DRAINAGE</t>
  </si>
  <si>
    <t>G-106-15-1</t>
  </si>
  <si>
    <t>TYPE 5 STORMWATER INLET, 0'-6'</t>
  </si>
  <si>
    <t>G-106-15-2</t>
  </si>
  <si>
    <t>TYPE 5 STORMWATER INLET, 6'-12'</t>
  </si>
  <si>
    <t>G-106-15-3</t>
  </si>
  <si>
    <t>TYPE 5 STORMWATER INLET, 12'-18'</t>
  </si>
  <si>
    <t>G-106-16-1</t>
  </si>
  <si>
    <t>TYPE 6 STORMWATER INLET, 0'-6'</t>
  </si>
  <si>
    <t>G-106-16-2</t>
  </si>
  <si>
    <t>TYPE 6 STORMWATER INLET, 6'-12'</t>
  </si>
  <si>
    <t>G-46-9</t>
  </si>
  <si>
    <t>18" RCP STORMWATER PIPE, 0'-6'</t>
  </si>
  <si>
    <t>G-46-14</t>
  </si>
  <si>
    <t>24" RCP STORMWATER PIPE, 6'-12'</t>
  </si>
  <si>
    <t>G-46-15</t>
  </si>
  <si>
    <t>24" RCP STORMWATER PIPE, 12'-18'</t>
  </si>
  <si>
    <t>G-46-18</t>
  </si>
  <si>
    <t>30" RCP STORMWATER PIPE, 6'-12'</t>
  </si>
  <si>
    <t>G-49-5</t>
  </si>
  <si>
    <t xml:space="preserve">30" CONCRETE MITERED END </t>
  </si>
  <si>
    <t>DRAINAGE SUBTOTAL</t>
  </si>
  <si>
    <t>SUMMARY OF POTABLE WATER</t>
  </si>
  <si>
    <t>W-01-1-12</t>
  </si>
  <si>
    <t>12" PVC WATER MAIN</t>
  </si>
  <si>
    <t>W-01-2-08</t>
  </si>
  <si>
    <t>8" DIP WATER MAIN</t>
  </si>
  <si>
    <t>W-03-2-08</t>
  </si>
  <si>
    <t>DIP MJ FITTINGS 8"</t>
  </si>
  <si>
    <t>W-03-2-12</t>
  </si>
  <si>
    <t>DIP MJ FITTINGS 12"</t>
  </si>
  <si>
    <t>W-05-1-08</t>
  </si>
  <si>
    <t>8" GATE VALVE W/ SST STEM &amp; VALVE BOX</t>
  </si>
  <si>
    <t>W-05-2-12</t>
  </si>
  <si>
    <t>12" BUTTERFLY VALVE &amp; VALVE BOX</t>
  </si>
  <si>
    <t>W-09-1-08</t>
  </si>
  <si>
    <t>FH ASSEMBLY ON 8" MAIN, TYPE A</t>
  </si>
  <si>
    <t>W-09-1-12</t>
  </si>
  <si>
    <t>FH ASSEMBLY ON 12" MAIN, TYPE A</t>
  </si>
  <si>
    <t>W-14-5</t>
  </si>
  <si>
    <t>2" SINGLE WATER SERVICE - SHORT</t>
  </si>
  <si>
    <t>POTABLE WATER SUBTOTAL</t>
  </si>
  <si>
    <t>SUMMARY OF SANITARY SEWER</t>
  </si>
  <si>
    <t>S-01-1-08-2</t>
  </si>
  <si>
    <t xml:space="preserve"> 8" PVC, 6' - 12'</t>
  </si>
  <si>
    <t>S-01-1-08-3</t>
  </si>
  <si>
    <t xml:space="preserve"> 8" PVC, 12' - 18'</t>
  </si>
  <si>
    <t>S-01-1-12-2</t>
  </si>
  <si>
    <t xml:space="preserve"> 12" PVC, 6' - 12'</t>
  </si>
  <si>
    <t>S-01-1-12-3</t>
  </si>
  <si>
    <t xml:space="preserve"> 12" PVC, 12' - 18'</t>
  </si>
  <si>
    <t>S-02-2</t>
  </si>
  <si>
    <t>SEWER MANHOLE W/ EPOXY, 6' - 12'</t>
  </si>
  <si>
    <t>S-02-3</t>
  </si>
  <si>
    <t>SEWER MANHOLE W/ EPOXY, 12' - 18'</t>
  </si>
  <si>
    <t>S-02-6</t>
  </si>
  <si>
    <t>SEWER MANHOLE W/ HDPE LINER, 6' - 12'</t>
  </si>
  <si>
    <t>S-23-2-08</t>
  </si>
  <si>
    <t>SANITARY SEWER SUBTOTAL</t>
  </si>
  <si>
    <t>SUMMARY OF TRAFFIC CONTROL</t>
  </si>
  <si>
    <t>G-33</t>
  </si>
  <si>
    <t>ROADWAY GUARDRAIL</t>
  </si>
  <si>
    <t>G-34-1</t>
  </si>
  <si>
    <t>Object Marker, Type 1</t>
  </si>
  <si>
    <t>G-89-11</t>
  </si>
  <si>
    <r>
      <t>Single Post Sign, F &amp; I, Less than 12 ft</t>
    </r>
    <r>
      <rPr>
        <vertAlign val="superscript"/>
        <sz val="11"/>
        <rFont val="Malgun Gothic"/>
        <family val="2"/>
      </rPr>
      <t>2</t>
    </r>
  </si>
  <si>
    <t>AS</t>
  </si>
  <si>
    <t>G-89-12</t>
  </si>
  <si>
    <r>
      <t>Single Post Sign, F &amp; I, More than 12 ft</t>
    </r>
    <r>
      <rPr>
        <vertAlign val="superscript"/>
        <sz val="11"/>
        <rFont val="Malgun Gothic"/>
        <family val="2"/>
      </rPr>
      <t>2</t>
    </r>
  </si>
  <si>
    <t>G-90-1</t>
  </si>
  <si>
    <t>Single Post Sign, Relocate</t>
  </si>
  <si>
    <t>G-90-2</t>
  </si>
  <si>
    <t>Single Post Sign, Remove</t>
  </si>
  <si>
    <t>G-91</t>
  </si>
  <si>
    <t>Raised Retro-Reflective Pavement Marker w/ Adhesive</t>
  </si>
  <si>
    <t>G-93-121</t>
  </si>
  <si>
    <t>Temporary Traffic Stripes and Markings, Standard, White, Solid, 6” Stripe</t>
  </si>
  <si>
    <t>G-93-122</t>
  </si>
  <si>
    <t>Temporary Traffic Stripes and Markings, Standard, White, Solid, 8” Stripe</t>
  </si>
  <si>
    <t>G-93-123</t>
  </si>
  <si>
    <t>Temporary Traffic Stripes and Markings, Standard, White, Solid, 12” Stripe</t>
  </si>
  <si>
    <t>G-93-124</t>
  </si>
  <si>
    <t>Temporary Traffic Stripes and Markings, Standard, White, Solid, 18” Stripe</t>
  </si>
  <si>
    <t>G-93-125</t>
  </si>
  <si>
    <t>Temporary Traffic Stripes and Markings, Standard, White, Solid, 24” Stripe</t>
  </si>
  <si>
    <t>G-93-131</t>
  </si>
  <si>
    <t>Temporary Solid 6" Skip Stripe 10' x 30' White (Gross)</t>
  </si>
  <si>
    <t>G-93-141</t>
  </si>
  <si>
    <t>Temporary Solid 6" Skip Stripe 2' x 4' White (Gross)</t>
  </si>
  <si>
    <t>G-93-221</t>
  </si>
  <si>
    <t>Temporary Traffic Stripes and Markings, Standard, Yellow, Solid, 6” Stripe</t>
  </si>
  <si>
    <t>G-93-224</t>
  </si>
  <si>
    <t>Temporary Traffic Stripes and Markings, Standard, Yellow, Solid, 18” Stripe</t>
  </si>
  <si>
    <t>G-93-231</t>
  </si>
  <si>
    <t>Temporary Solid 6" Skip Stripe 10' x 30' Yellow (Gross)</t>
  </si>
  <si>
    <t>G-94-1-121</t>
  </si>
  <si>
    <t>Thermoplastic Traffic Stripes and Markings, Standard, White, Solid, 6” Stripe</t>
  </si>
  <si>
    <t>G-94-1-122</t>
  </si>
  <si>
    <t>Thermoplastic Traffic Stripes and Markings, Standard, White, Solid, 8” Stripe</t>
  </si>
  <si>
    <t>G-94-1-123</t>
  </si>
  <si>
    <t>Thermoplastic Traffic Stripes and Markings, Standard, White, Solid, 12” Stripe</t>
  </si>
  <si>
    <t>G-94-1-124</t>
  </si>
  <si>
    <t>Thermoplastic Traffic Stripes and Markings, Standard, White, Solid, 18” Stripe</t>
  </si>
  <si>
    <t>G-94-1-125</t>
  </si>
  <si>
    <t>Thermoplastic Traffic Stripes and Markings, Standard, White, Solid, 24” Stripe</t>
  </si>
  <si>
    <t>G-94-1-131</t>
  </si>
  <si>
    <t>ThermoPlastic Solid 6" Skip Stripe 10' x 30'  White (Gross)</t>
  </si>
  <si>
    <t>G-94-1-141</t>
  </si>
  <si>
    <t>ThermoPlastic Solid 6" Skip Stripe 2' x 4' White (Gross)</t>
  </si>
  <si>
    <t>G-94-1-221</t>
  </si>
  <si>
    <t>Thermoplastic Traffic Stripes and Markings, Standard, Yellow, Solid, 6” Stripe</t>
  </si>
  <si>
    <t>G-94-1-224</t>
  </si>
  <si>
    <t>Thermoplastic Traffic Stripes and Markings, Standard, Yellow, Solid, 18” Stripe</t>
  </si>
  <si>
    <t>G-94-1-231</t>
  </si>
  <si>
    <t>ThermoPlastic Solid 6" Skip Stripe 10' x 30' Yellow (Gross)</t>
  </si>
  <si>
    <t>G-95-16</t>
  </si>
  <si>
    <t>Thermoplastic Pavement Message</t>
  </si>
  <si>
    <t>G-95-17</t>
  </si>
  <si>
    <t>Thermoplastic Pavement Arrow</t>
  </si>
  <si>
    <t>G-96-16</t>
  </si>
  <si>
    <t>Temporary Pavement Message</t>
  </si>
  <si>
    <t>G-96-17</t>
  </si>
  <si>
    <t>Temporary Pavement Arrow</t>
  </si>
  <si>
    <t>G-105</t>
  </si>
  <si>
    <t>Remove Stripe/Pavement/Message (Grind)</t>
  </si>
  <si>
    <t>SF</t>
  </si>
  <si>
    <t>TRAFFIC CONTROL SUBTOTAL</t>
  </si>
  <si>
    <t>TOTAL BID AMOUNT</t>
  </si>
  <si>
    <t>Est. Qty</t>
  </si>
  <si>
    <t>Item #</t>
  </si>
  <si>
    <t>FDOT-120-6</t>
  </si>
  <si>
    <t>Embankment</t>
  </si>
  <si>
    <t>G-20-1</t>
  </si>
  <si>
    <t>Construction Entrance Tracking Pad</t>
  </si>
  <si>
    <t>REV _11-29-23 Exhibit B - Price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</si>
</sst>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algun Gothic"/>
      <family val="2"/>
    </font>
    <font>
      <b/>
      <sz val="14"/>
      <color theme="1"/>
      <name val="Malgun Gothic"/>
      <family val="2"/>
    </font>
    <font>
      <sz val="14"/>
      <color theme="1"/>
      <name val="Malgun Gothic"/>
      <family val="2"/>
    </font>
    <font>
      <b/>
      <i/>
      <sz val="11"/>
      <color rgb="FFC00000"/>
      <name val="Malgun Gothic"/>
      <family val="2"/>
    </font>
    <font>
      <b/>
      <sz val="11"/>
      <color theme="1"/>
      <name val="Malgun Gothic"/>
      <family val="2"/>
    </font>
    <font>
      <b/>
      <sz val="11"/>
      <name val="Malgun Gothic"/>
      <family val="2"/>
    </font>
    <font>
      <sz val="11"/>
      <name val="Malgun Gothic"/>
      <family val="2"/>
    </font>
    <font>
      <sz val="11"/>
      <color rgb="FFFF0000"/>
      <name val="Malgun Gothic"/>
      <family val="2"/>
    </font>
    <font>
      <b/>
      <sz val="12"/>
      <name val="Malgun Gothic"/>
      <family val="2"/>
    </font>
    <font>
      <vertAlign val="superscript"/>
      <sz val="11"/>
      <name val="Malgun Gothic"/>
      <family val="2"/>
    </font>
    <font>
      <b/>
      <sz val="14"/>
      <color rgb="FFFF0000"/>
      <name val="Malgun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8" fillId="0" borderId="0" xfId="0" applyFont="1"/>
    <xf numFmtId="44" fontId="9" fillId="0" borderId="8" xfId="2" applyFont="1" applyFill="1" applyBorder="1" applyAlignment="1">
      <alignment vertical="center"/>
    </xf>
    <xf numFmtId="164" fontId="7" fillId="5" borderId="4" xfId="2" applyNumberFormat="1" applyFont="1" applyFill="1" applyBorder="1" applyAlignment="1" applyProtection="1">
      <alignment horizontal="center" vertical="center" wrapText="1"/>
    </xf>
    <xf numFmtId="164" fontId="7" fillId="0" borderId="0" xfId="2" applyNumberFormat="1" applyFont="1" applyFill="1" applyBorder="1" applyAlignment="1">
      <alignment vertical="center"/>
    </xf>
    <xf numFmtId="164" fontId="8" fillId="0" borderId="0" xfId="2" applyNumberFormat="1" applyFont="1" applyBorder="1"/>
    <xf numFmtId="165" fontId="8" fillId="0" borderId="0" xfId="1" applyNumberFormat="1" applyFont="1" applyFill="1" applyBorder="1" applyAlignment="1">
      <alignment horizontal="center" vertical="center" wrapText="1"/>
    </xf>
    <xf numFmtId="164" fontId="8" fillId="0" borderId="0" xfId="2" applyNumberFormat="1" applyFont="1" applyFill="1" applyBorder="1" applyAlignment="1">
      <alignment vertical="center"/>
    </xf>
    <xf numFmtId="164" fontId="6" fillId="0" borderId="0" xfId="2" applyNumberFormat="1" applyFont="1" applyFill="1" applyBorder="1"/>
    <xf numFmtId="164" fontId="2" fillId="0" borderId="0" xfId="2" applyNumberFormat="1" applyFont="1" applyAlignment="1">
      <alignment vertical="center"/>
    </xf>
    <xf numFmtId="44" fontId="2" fillId="0" borderId="0" xfId="0" applyNumberFormat="1" applyFont="1"/>
    <xf numFmtId="0" fontId="8" fillId="0" borderId="12" xfId="0" applyFont="1" applyBorder="1" applyAlignment="1">
      <alignment horizontal="left" vertical="center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44" fontId="7" fillId="0" borderId="13" xfId="2" applyFont="1" applyFill="1" applyBorder="1"/>
    <xf numFmtId="0" fontId="8" fillId="0" borderId="12" xfId="0" applyFont="1" applyBorder="1"/>
    <xf numFmtId="44" fontId="8" fillId="0" borderId="13" xfId="0" applyNumberFormat="1" applyFont="1" applyBorder="1"/>
    <xf numFmtId="0" fontId="8" fillId="0" borderId="0" xfId="0" applyFont="1" applyAlignment="1">
      <alignment wrapText="1"/>
    </xf>
    <xf numFmtId="3" fontId="8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/>
    </xf>
    <xf numFmtId="44" fontId="6" fillId="0" borderId="13" xfId="2" applyFont="1" applyFill="1" applyBorder="1"/>
    <xf numFmtId="0" fontId="2" fillId="0" borderId="9" xfId="0" applyFont="1" applyBorder="1"/>
    <xf numFmtId="0" fontId="2" fillId="0" borderId="1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2" applyNumberFormat="1" applyFont="1" applyFill="1" applyBorder="1" applyAlignment="1" applyProtection="1">
      <alignment vertical="center"/>
    </xf>
    <xf numFmtId="44" fontId="2" fillId="0" borderId="15" xfId="0" applyNumberFormat="1" applyFont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wrapText="1"/>
    </xf>
    <xf numFmtId="165" fontId="8" fillId="0" borderId="4" xfId="1" applyNumberFormat="1" applyFont="1" applyFill="1" applyBorder="1" applyAlignment="1" applyProtection="1">
      <alignment horizontal="center" vertical="center" wrapText="1"/>
    </xf>
    <xf numFmtId="1" fontId="8" fillId="0" borderId="4" xfId="0" applyNumberFormat="1" applyFont="1" applyBorder="1" applyAlignment="1">
      <alignment vertical="center" wrapText="1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3" fontId="8" fillId="0" borderId="4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vertical="center"/>
    </xf>
    <xf numFmtId="164" fontId="8" fillId="0" borderId="4" xfId="2" applyNumberFormat="1" applyFont="1" applyFill="1" applyBorder="1" applyAlignment="1" applyProtection="1">
      <alignment horizontal="center" vertical="center"/>
      <protection locked="0"/>
    </xf>
    <xf numFmtId="164" fontId="8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4" fillId="0" borderId="0" xfId="0" applyFont="1"/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wrapText="1"/>
    </xf>
    <xf numFmtId="165" fontId="8" fillId="0" borderId="3" xfId="1" applyNumberFormat="1" applyFont="1" applyFill="1" applyBorder="1" applyAlignment="1" applyProtection="1">
      <alignment horizontal="center" vertical="center" wrapText="1"/>
    </xf>
    <xf numFmtId="3" fontId="8" fillId="0" borderId="3" xfId="0" applyNumberFormat="1" applyFont="1" applyBorder="1" applyAlignment="1">
      <alignment vertical="center"/>
    </xf>
    <xf numFmtId="164" fontId="8" fillId="0" borderId="3" xfId="2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165" fontId="8" fillId="0" borderId="2" xfId="1" applyNumberFormat="1" applyFont="1" applyFill="1" applyBorder="1" applyAlignment="1" applyProtection="1">
      <alignment horizontal="center" vertical="center" wrapText="1"/>
    </xf>
    <xf numFmtId="3" fontId="8" fillId="0" borderId="2" xfId="0" applyNumberFormat="1" applyFont="1" applyBorder="1" applyAlignment="1">
      <alignment vertical="center"/>
    </xf>
    <xf numFmtId="164" fontId="8" fillId="0" borderId="2" xfId="2" applyNumberFormat="1" applyFont="1" applyFill="1" applyBorder="1" applyAlignment="1" applyProtection="1">
      <alignment horizontal="center" vertical="center"/>
      <protection locked="0"/>
    </xf>
    <xf numFmtId="164" fontId="8" fillId="0" borderId="2" xfId="2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/>
    </xf>
    <xf numFmtId="164" fontId="7" fillId="0" borderId="13" xfId="2" applyNumberFormat="1" applyFont="1" applyFill="1" applyBorder="1" applyAlignment="1" applyProtection="1">
      <alignment horizontal="center" vertical="center" wrapText="1"/>
    </xf>
    <xf numFmtId="0" fontId="6" fillId="0" borderId="12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164" fontId="7" fillId="4" borderId="4" xfId="2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/>
    <xf numFmtId="3" fontId="9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" fontId="2" fillId="0" borderId="4" xfId="0" applyNumberFormat="1" applyFont="1" applyBorder="1" applyAlignment="1">
      <alignment vertical="center"/>
    </xf>
    <xf numFmtId="164" fontId="2" fillId="0" borderId="4" xfId="2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left" vertical="center"/>
    </xf>
    <xf numFmtId="165" fontId="2" fillId="0" borderId="4" xfId="1" applyNumberFormat="1" applyFont="1" applyFill="1" applyBorder="1" applyAlignment="1" applyProtection="1">
      <alignment horizontal="center" vertical="center" wrapText="1"/>
    </xf>
    <xf numFmtId="3" fontId="2" fillId="0" borderId="4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0" fontId="2" fillId="0" borderId="6" xfId="0" applyFont="1" applyBorder="1" applyAlignment="1">
      <alignment horizontal="right" vertical="top"/>
    </xf>
    <xf numFmtId="0" fontId="2" fillId="0" borderId="7" xfId="0" applyFont="1" applyBorder="1" applyAlignment="1">
      <alignment horizontal="right" vertical="top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4" fontId="7" fillId="3" borderId="3" xfId="2" applyNumberFormat="1" applyFont="1" applyFill="1" applyBorder="1" applyAlignment="1" applyProtection="1">
      <alignment horizontal="center" vertical="center" wrapText="1"/>
    </xf>
    <xf numFmtId="164" fontId="7" fillId="3" borderId="16" xfId="2" applyNumberFormat="1" applyFont="1" applyFill="1" applyBorder="1" applyAlignment="1" applyProtection="1">
      <alignment horizontal="center" vertical="center" wrapText="1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/>
    </xf>
    <xf numFmtId="0" fontId="10" fillId="4" borderId="6" xfId="0" applyFont="1" applyFill="1" applyBorder="1" applyAlignment="1">
      <alignment horizontal="left"/>
    </xf>
    <xf numFmtId="0" fontId="10" fillId="4" borderId="7" xfId="0" applyFont="1" applyFill="1" applyBorder="1" applyAlignment="1">
      <alignment horizontal="left"/>
    </xf>
    <xf numFmtId="44" fontId="7" fillId="3" borderId="4" xfId="2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>
      <alignment horizontal="right" vertical="center"/>
    </xf>
    <xf numFmtId="0" fontId="3" fillId="5" borderId="6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right" vertical="center"/>
    </xf>
    <xf numFmtId="164" fontId="3" fillId="5" borderId="4" xfId="0" applyNumberFormat="1" applyFont="1" applyFill="1" applyBorder="1" applyAlignment="1">
      <alignment vertical="center"/>
    </xf>
    <xf numFmtId="0" fontId="3" fillId="5" borderId="4" xfId="0" applyFont="1" applyFill="1" applyBorder="1"/>
    <xf numFmtId="0" fontId="7" fillId="4" borderId="5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7" fillId="4" borderId="7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right" vertical="center" wrapText="1"/>
    </xf>
    <xf numFmtId="0" fontId="6" fillId="5" borderId="4" xfId="0" applyFont="1" applyFill="1" applyBorder="1" applyAlignment="1">
      <alignment horizontal="left" vertical="center" wrapText="1"/>
    </xf>
    <xf numFmtId="164" fontId="2" fillId="0" borderId="7" xfId="2" applyNumberFormat="1" applyFont="1" applyFill="1" applyBorder="1" applyProtection="1"/>
    <xf numFmtId="44" fontId="2" fillId="0" borderId="4" xfId="2" applyFont="1" applyFill="1" applyBorder="1" applyProtection="1"/>
    <xf numFmtId="0" fontId="6" fillId="0" borderId="0" xfId="0" applyFont="1" applyAlignment="1">
      <alignment horizontal="right" vertical="top"/>
    </xf>
    <xf numFmtId="44" fontId="6" fillId="0" borderId="0" xfId="2" applyFont="1" applyFill="1" applyBorder="1" applyProtection="1"/>
    <xf numFmtId="44" fontId="6" fillId="0" borderId="13" xfId="2" applyFont="1" applyFill="1" applyBorder="1" applyProtection="1"/>
    <xf numFmtId="0" fontId="12" fillId="6" borderId="10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176212</xdr:colOff>
      <xdr:row>0</xdr:row>
      <xdr:rowOff>57150</xdr:rowOff>
    </xdr:from>
    <xdr:to>
      <xdr:col>0</xdr:col>
      <xdr:colOff>995362</xdr:colOff>
      <xdr:row>1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8E1522-54F7-4D96-962F-1F2A19B95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6212" y="57150"/>
          <a:ext cx="8191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BEF50-1147-467F-ADE5-F0DEDB7FE038}">
  <sheetPr>
    <pageSetUpPr fitToPage="1"/>
  </sheetPr>
  <dimension ref="A1:I124"/>
  <sheetViews>
    <sheetView tabSelected="1" zoomScale="96" zoomScaleNormal="96" workbookViewId="0">
      <selection activeCell="E118" sqref="E118:F123"/>
    </sheetView>
  </sheetViews>
  <sheetFormatPr defaultRowHeight="16.5" x14ac:dyDescent="0.3"/>
  <cols>
    <col min="1" max="1" width="19.5703125" style="1" customWidth="1"/>
    <col min="2" max="2" width="50" style="1" customWidth="1"/>
    <col min="3" max="3" width="6.42578125" style="1" bestFit="1" customWidth="1"/>
    <col min="4" max="4" width="11.5703125" style="2" customWidth="1"/>
    <col min="5" max="5" width="15.7109375" style="11" bestFit="1" customWidth="1"/>
    <col min="6" max="6" width="16.85546875" style="12" bestFit="1" customWidth="1"/>
    <col min="7" max="7" width="9.140625" style="1"/>
    <col min="8" max="8" width="14" style="1" bestFit="1" customWidth="1"/>
    <col min="9" max="16384" width="9.140625" style="1"/>
  </cols>
  <sheetData>
    <row r="1" spans="1:6" ht="62.25" customHeight="1" x14ac:dyDescent="0.3">
      <c r="A1" s="25"/>
      <c r="B1" s="117" t="s">
        <v>218</v>
      </c>
      <c r="C1" s="117"/>
      <c r="D1" s="117"/>
      <c r="E1" s="117"/>
      <c r="F1" s="118"/>
    </row>
    <row r="2" spans="1:6" s="2" customFormat="1" ht="18" customHeight="1" x14ac:dyDescent="0.25">
      <c r="A2" s="81" t="s">
        <v>0</v>
      </c>
      <c r="B2" s="82"/>
      <c r="C2" s="82"/>
      <c r="D2" s="82"/>
      <c r="E2" s="82"/>
      <c r="F2" s="83"/>
    </row>
    <row r="3" spans="1:6" s="2" customFormat="1" ht="18" customHeight="1" x14ac:dyDescent="0.25">
      <c r="A3" s="26" t="s">
        <v>1</v>
      </c>
      <c r="B3" s="27"/>
      <c r="C3" s="27"/>
      <c r="D3" s="27"/>
      <c r="E3" s="28"/>
      <c r="F3" s="29"/>
    </row>
    <row r="4" spans="1:6" s="2" customFormat="1" ht="18" customHeight="1" x14ac:dyDescent="0.25">
      <c r="A4" s="84" t="s">
        <v>2</v>
      </c>
      <c r="B4" s="84"/>
      <c r="C4" s="85"/>
      <c r="D4" s="85"/>
      <c r="E4" s="85"/>
      <c r="F4" s="85"/>
    </row>
    <row r="5" spans="1:6" s="2" customFormat="1" ht="18" customHeight="1" x14ac:dyDescent="0.25">
      <c r="A5" s="86" t="s">
        <v>3</v>
      </c>
      <c r="B5" s="86"/>
      <c r="C5" s="87" t="s">
        <v>4</v>
      </c>
      <c r="D5" s="87"/>
      <c r="E5" s="87"/>
      <c r="F5" s="87"/>
    </row>
    <row r="6" spans="1:6" ht="27.75" customHeight="1" x14ac:dyDescent="0.3">
      <c r="A6" s="78"/>
      <c r="B6" s="78"/>
      <c r="C6" s="79"/>
      <c r="D6" s="79"/>
      <c r="E6" s="79"/>
      <c r="F6" s="80"/>
    </row>
    <row r="7" spans="1:6" x14ac:dyDescent="0.3">
      <c r="A7" s="89" t="s">
        <v>213</v>
      </c>
      <c r="B7" s="89" t="s">
        <v>5</v>
      </c>
      <c r="C7" s="91" t="s">
        <v>6</v>
      </c>
      <c r="D7" s="91" t="s">
        <v>212</v>
      </c>
      <c r="E7" s="93" t="s">
        <v>7</v>
      </c>
      <c r="F7" s="101" t="s">
        <v>8</v>
      </c>
    </row>
    <row r="8" spans="1:6" s="3" customFormat="1" x14ac:dyDescent="0.3">
      <c r="A8" s="90"/>
      <c r="B8" s="90"/>
      <c r="C8" s="92"/>
      <c r="D8" s="92"/>
      <c r="E8" s="94"/>
      <c r="F8" s="101"/>
    </row>
    <row r="9" spans="1:6" s="3" customFormat="1" ht="16.5" customHeight="1" x14ac:dyDescent="0.3">
      <c r="A9" s="95" t="s">
        <v>9</v>
      </c>
      <c r="B9" s="96"/>
      <c r="C9" s="96"/>
      <c r="D9" s="96"/>
      <c r="E9" s="96"/>
      <c r="F9" s="97"/>
    </row>
    <row r="10" spans="1:6" s="3" customFormat="1" ht="16.5" customHeight="1" x14ac:dyDescent="0.3">
      <c r="A10" s="61" t="s">
        <v>10</v>
      </c>
      <c r="B10" s="61" t="s">
        <v>11</v>
      </c>
      <c r="C10" s="62" t="s">
        <v>12</v>
      </c>
      <c r="D10" s="63">
        <v>1</v>
      </c>
      <c r="E10" s="55">
        <v>0</v>
      </c>
      <c r="F10" s="56">
        <f>SUM(D10*E10)</f>
        <v>0</v>
      </c>
    </row>
    <row r="11" spans="1:6" s="3" customFormat="1" x14ac:dyDescent="0.3">
      <c r="A11" s="30" t="s">
        <v>13</v>
      </c>
      <c r="B11" s="31" t="s">
        <v>14</v>
      </c>
      <c r="C11" s="32" t="s">
        <v>12</v>
      </c>
      <c r="D11" s="33">
        <v>1</v>
      </c>
      <c r="E11" s="40">
        <v>0</v>
      </c>
      <c r="F11" s="56">
        <f t="shared" ref="F11:F44" si="0">SUM(D11*E11)</f>
        <v>0</v>
      </c>
    </row>
    <row r="12" spans="1:6" s="3" customFormat="1" x14ac:dyDescent="0.3">
      <c r="A12" s="34" t="s">
        <v>15</v>
      </c>
      <c r="B12" s="35" t="s">
        <v>16</v>
      </c>
      <c r="C12" s="36" t="s">
        <v>17</v>
      </c>
      <c r="D12" s="37">
        <v>2</v>
      </c>
      <c r="E12" s="39">
        <v>0</v>
      </c>
      <c r="F12" s="56">
        <f t="shared" si="0"/>
        <v>0</v>
      </c>
    </row>
    <row r="13" spans="1:6" s="3" customFormat="1" x14ac:dyDescent="0.3">
      <c r="A13" s="30" t="s">
        <v>18</v>
      </c>
      <c r="B13" s="31" t="s">
        <v>19</v>
      </c>
      <c r="C13" s="32" t="s">
        <v>12</v>
      </c>
      <c r="D13" s="33">
        <v>1</v>
      </c>
      <c r="E13" s="40">
        <v>0</v>
      </c>
      <c r="F13" s="56">
        <f t="shared" si="0"/>
        <v>0</v>
      </c>
    </row>
    <row r="14" spans="1:6" s="3" customFormat="1" x14ac:dyDescent="0.3">
      <c r="A14" s="34" t="s">
        <v>20</v>
      </c>
      <c r="B14" s="35" t="s">
        <v>21</v>
      </c>
      <c r="C14" s="36" t="s">
        <v>22</v>
      </c>
      <c r="D14" s="37">
        <v>8560</v>
      </c>
      <c r="E14" s="39">
        <v>0</v>
      </c>
      <c r="F14" s="56">
        <f t="shared" si="0"/>
        <v>0</v>
      </c>
    </row>
    <row r="15" spans="1:6" x14ac:dyDescent="0.3">
      <c r="A15" s="34" t="s">
        <v>23</v>
      </c>
      <c r="B15" s="35" t="s">
        <v>24</v>
      </c>
      <c r="C15" s="36" t="s">
        <v>17</v>
      </c>
      <c r="D15" s="37">
        <v>4</v>
      </c>
      <c r="E15" s="39">
        <v>0</v>
      </c>
      <c r="F15" s="56">
        <f t="shared" si="0"/>
        <v>0</v>
      </c>
    </row>
    <row r="16" spans="1:6" s="3" customFormat="1" x14ac:dyDescent="0.3">
      <c r="A16" s="34" t="s">
        <v>25</v>
      </c>
      <c r="B16" s="35" t="s">
        <v>26</v>
      </c>
      <c r="C16" s="36" t="s">
        <v>27</v>
      </c>
      <c r="D16" s="38">
        <v>16903.2</v>
      </c>
      <c r="E16" s="39">
        <v>0</v>
      </c>
      <c r="F16" s="56">
        <f t="shared" si="0"/>
        <v>0</v>
      </c>
    </row>
    <row r="17" spans="1:6" s="3" customFormat="1" x14ac:dyDescent="0.3">
      <c r="A17" s="34" t="s">
        <v>28</v>
      </c>
      <c r="B17" s="35" t="s">
        <v>29</v>
      </c>
      <c r="C17" s="36" t="s">
        <v>27</v>
      </c>
      <c r="D17" s="38">
        <v>42056.43</v>
      </c>
      <c r="E17" s="39">
        <v>0</v>
      </c>
      <c r="F17" s="56">
        <f t="shared" si="0"/>
        <v>0</v>
      </c>
    </row>
    <row r="18" spans="1:6" s="3" customFormat="1" x14ac:dyDescent="0.3">
      <c r="A18" s="34" t="s">
        <v>30</v>
      </c>
      <c r="B18" s="35" t="s">
        <v>31</v>
      </c>
      <c r="C18" s="36" t="s">
        <v>32</v>
      </c>
      <c r="D18" s="38">
        <v>23614</v>
      </c>
      <c r="E18" s="39">
        <v>0</v>
      </c>
      <c r="F18" s="56">
        <f t="shared" si="0"/>
        <v>0</v>
      </c>
    </row>
    <row r="19" spans="1:6" x14ac:dyDescent="0.3">
      <c r="A19" s="67" t="s">
        <v>214</v>
      </c>
      <c r="B19" s="68" t="s">
        <v>215</v>
      </c>
      <c r="C19" s="69" t="s">
        <v>32</v>
      </c>
      <c r="D19" s="70">
        <v>23916</v>
      </c>
      <c r="E19" s="71">
        <v>0</v>
      </c>
      <c r="F19" s="56">
        <f t="shared" si="0"/>
        <v>0</v>
      </c>
    </row>
    <row r="20" spans="1:6" x14ac:dyDescent="0.3">
      <c r="A20" s="34" t="s">
        <v>33</v>
      </c>
      <c r="B20" s="35" t="s">
        <v>34</v>
      </c>
      <c r="C20" s="36" t="s">
        <v>32</v>
      </c>
      <c r="D20" s="38">
        <v>2121.04</v>
      </c>
      <c r="E20" s="39">
        <v>0</v>
      </c>
      <c r="F20" s="56">
        <f t="shared" si="0"/>
        <v>0</v>
      </c>
    </row>
    <row r="21" spans="1:6" s="3" customFormat="1" x14ac:dyDescent="0.3">
      <c r="A21" s="34" t="s">
        <v>35</v>
      </c>
      <c r="B21" s="35" t="s">
        <v>36</v>
      </c>
      <c r="C21" s="36" t="s">
        <v>27</v>
      </c>
      <c r="D21" s="38">
        <v>31743</v>
      </c>
      <c r="E21" s="39">
        <v>0</v>
      </c>
      <c r="F21" s="56">
        <f t="shared" si="0"/>
        <v>0</v>
      </c>
    </row>
    <row r="22" spans="1:6" s="3" customFormat="1" x14ac:dyDescent="0.3">
      <c r="A22" s="34" t="s">
        <v>37</v>
      </c>
      <c r="B22" s="35" t="s">
        <v>38</v>
      </c>
      <c r="C22" s="36" t="s">
        <v>32</v>
      </c>
      <c r="D22" s="38">
        <v>7840</v>
      </c>
      <c r="E22" s="39">
        <v>0</v>
      </c>
      <c r="F22" s="56">
        <f t="shared" si="0"/>
        <v>0</v>
      </c>
    </row>
    <row r="23" spans="1:6" s="3" customFormat="1" ht="18" customHeight="1" x14ac:dyDescent="0.3">
      <c r="A23" s="34" t="s">
        <v>39</v>
      </c>
      <c r="B23" s="68" t="s">
        <v>40</v>
      </c>
      <c r="C23" s="69" t="s">
        <v>27</v>
      </c>
      <c r="D23" s="70">
        <v>3144.23</v>
      </c>
      <c r="E23" s="39">
        <v>0</v>
      </c>
      <c r="F23" s="56">
        <f t="shared" si="0"/>
        <v>0</v>
      </c>
    </row>
    <row r="24" spans="1:6" s="3" customFormat="1" x14ac:dyDescent="0.3">
      <c r="A24" s="34" t="s">
        <v>41</v>
      </c>
      <c r="B24" s="35" t="s">
        <v>42</v>
      </c>
      <c r="C24" s="36" t="s">
        <v>27</v>
      </c>
      <c r="D24" s="38">
        <v>27413.22</v>
      </c>
      <c r="E24" s="39">
        <v>0</v>
      </c>
      <c r="F24" s="56">
        <f t="shared" si="0"/>
        <v>0</v>
      </c>
    </row>
    <row r="25" spans="1:6" s="3" customFormat="1" x14ac:dyDescent="0.3">
      <c r="A25" s="72" t="s">
        <v>216</v>
      </c>
      <c r="B25" s="68" t="s">
        <v>217</v>
      </c>
      <c r="C25" s="73" t="s">
        <v>12</v>
      </c>
      <c r="D25" s="74">
        <v>1</v>
      </c>
      <c r="E25" s="71">
        <v>0</v>
      </c>
      <c r="F25" s="56">
        <f t="shared" si="0"/>
        <v>0</v>
      </c>
    </row>
    <row r="26" spans="1:6" s="3" customFormat="1" x14ac:dyDescent="0.3">
      <c r="A26" s="30" t="s">
        <v>43</v>
      </c>
      <c r="B26" s="35" t="s">
        <v>44</v>
      </c>
      <c r="C26" s="32" t="s">
        <v>27</v>
      </c>
      <c r="D26" s="38">
        <v>130.38</v>
      </c>
      <c r="E26" s="39">
        <v>0</v>
      </c>
      <c r="F26" s="56">
        <f t="shared" si="0"/>
        <v>0</v>
      </c>
    </row>
    <row r="27" spans="1:6" s="3" customFormat="1" x14ac:dyDescent="0.3">
      <c r="A27" s="30" t="s">
        <v>45</v>
      </c>
      <c r="B27" s="35" t="s">
        <v>46</v>
      </c>
      <c r="C27" s="32" t="s">
        <v>22</v>
      </c>
      <c r="D27" s="38">
        <v>286</v>
      </c>
      <c r="E27" s="39">
        <v>0</v>
      </c>
      <c r="F27" s="56">
        <f t="shared" si="0"/>
        <v>0</v>
      </c>
    </row>
    <row r="28" spans="1:6" x14ac:dyDescent="0.3">
      <c r="A28" s="30" t="s">
        <v>47</v>
      </c>
      <c r="B28" s="31" t="s">
        <v>48</v>
      </c>
      <c r="C28" s="32" t="s">
        <v>27</v>
      </c>
      <c r="D28" s="38">
        <v>180.72</v>
      </c>
      <c r="E28" s="39">
        <v>0</v>
      </c>
      <c r="F28" s="56">
        <f t="shared" si="0"/>
        <v>0</v>
      </c>
    </row>
    <row r="29" spans="1:6" s="3" customFormat="1" x14ac:dyDescent="0.3">
      <c r="A29" s="30" t="s">
        <v>49</v>
      </c>
      <c r="B29" s="30" t="s">
        <v>50</v>
      </c>
      <c r="C29" s="32" t="s">
        <v>27</v>
      </c>
      <c r="D29" s="70">
        <v>31442.3</v>
      </c>
      <c r="E29" s="39">
        <v>0</v>
      </c>
      <c r="F29" s="56">
        <f t="shared" si="0"/>
        <v>0</v>
      </c>
    </row>
    <row r="30" spans="1:6" s="3" customFormat="1" x14ac:dyDescent="0.3">
      <c r="A30" s="30" t="s">
        <v>51</v>
      </c>
      <c r="B30" s="30" t="s">
        <v>52</v>
      </c>
      <c r="C30" s="32" t="s">
        <v>53</v>
      </c>
      <c r="D30" s="38">
        <v>1508</v>
      </c>
      <c r="E30" s="39">
        <v>0</v>
      </c>
      <c r="F30" s="56">
        <f t="shared" si="0"/>
        <v>0</v>
      </c>
    </row>
    <row r="31" spans="1:6" s="3" customFormat="1" x14ac:dyDescent="0.3">
      <c r="A31" s="30" t="s">
        <v>54</v>
      </c>
      <c r="B31" s="30" t="s">
        <v>55</v>
      </c>
      <c r="C31" s="32" t="s">
        <v>53</v>
      </c>
      <c r="D31" s="38">
        <v>4523</v>
      </c>
      <c r="E31" s="39">
        <v>0</v>
      </c>
      <c r="F31" s="56">
        <f t="shared" si="0"/>
        <v>0</v>
      </c>
    </row>
    <row r="32" spans="1:6" s="3" customFormat="1" x14ac:dyDescent="0.3">
      <c r="A32" s="30" t="s">
        <v>56</v>
      </c>
      <c r="B32" s="31" t="s">
        <v>57</v>
      </c>
      <c r="C32" s="32" t="s">
        <v>58</v>
      </c>
      <c r="D32" s="37">
        <v>80</v>
      </c>
      <c r="E32" s="39">
        <v>0</v>
      </c>
      <c r="F32" s="56">
        <f t="shared" si="0"/>
        <v>0</v>
      </c>
    </row>
    <row r="33" spans="1:8" s="3" customFormat="1" x14ac:dyDescent="0.3">
      <c r="A33" s="30" t="s">
        <v>59</v>
      </c>
      <c r="B33" s="31" t="s">
        <v>60</v>
      </c>
      <c r="C33" s="32" t="s">
        <v>58</v>
      </c>
      <c r="D33" s="37">
        <v>40</v>
      </c>
      <c r="E33" s="39">
        <v>0</v>
      </c>
      <c r="F33" s="56">
        <f t="shared" si="0"/>
        <v>0</v>
      </c>
    </row>
    <row r="34" spans="1:8" s="3" customFormat="1" x14ac:dyDescent="0.3">
      <c r="A34" s="30" t="s">
        <v>61</v>
      </c>
      <c r="B34" s="31" t="s">
        <v>62</v>
      </c>
      <c r="C34" s="32" t="s">
        <v>58</v>
      </c>
      <c r="D34" s="37">
        <v>25</v>
      </c>
      <c r="E34" s="39">
        <v>0</v>
      </c>
      <c r="F34" s="56">
        <f t="shared" si="0"/>
        <v>0</v>
      </c>
    </row>
    <row r="35" spans="1:8" x14ac:dyDescent="0.3">
      <c r="A35" s="30" t="s">
        <v>63</v>
      </c>
      <c r="B35" s="31" t="s">
        <v>64</v>
      </c>
      <c r="C35" s="32" t="s">
        <v>22</v>
      </c>
      <c r="D35" s="37">
        <v>161</v>
      </c>
      <c r="E35" s="39">
        <v>0</v>
      </c>
      <c r="F35" s="56">
        <f t="shared" si="0"/>
        <v>0</v>
      </c>
    </row>
    <row r="36" spans="1:8" s="3" customFormat="1" x14ac:dyDescent="0.3">
      <c r="A36" s="30" t="s">
        <v>65</v>
      </c>
      <c r="B36" s="31" t="s">
        <v>66</v>
      </c>
      <c r="C36" s="32" t="s">
        <v>22</v>
      </c>
      <c r="D36" s="37">
        <v>5930</v>
      </c>
      <c r="E36" s="39">
        <v>0</v>
      </c>
      <c r="F36" s="56">
        <f t="shared" si="0"/>
        <v>0</v>
      </c>
    </row>
    <row r="37" spans="1:8" s="3" customFormat="1" x14ac:dyDescent="0.3">
      <c r="A37" s="30" t="s">
        <v>67</v>
      </c>
      <c r="B37" s="31" t="s">
        <v>68</v>
      </c>
      <c r="C37" s="32" t="s">
        <v>22</v>
      </c>
      <c r="D37" s="37">
        <v>7982</v>
      </c>
      <c r="E37" s="39">
        <v>0</v>
      </c>
      <c r="F37" s="56">
        <f t="shared" si="0"/>
        <v>0</v>
      </c>
    </row>
    <row r="38" spans="1:8" s="3" customFormat="1" x14ac:dyDescent="0.3">
      <c r="A38" s="30" t="s">
        <v>69</v>
      </c>
      <c r="B38" s="31" t="s">
        <v>70</v>
      </c>
      <c r="C38" s="32" t="s">
        <v>27</v>
      </c>
      <c r="D38" s="38">
        <v>4298.3999999999996</v>
      </c>
      <c r="E38" s="39">
        <v>0</v>
      </c>
      <c r="F38" s="56">
        <f t="shared" si="0"/>
        <v>0</v>
      </c>
    </row>
    <row r="39" spans="1:8" ht="35.25" customHeight="1" x14ac:dyDescent="0.3">
      <c r="A39" s="30" t="s">
        <v>71</v>
      </c>
      <c r="B39" s="31" t="s">
        <v>72</v>
      </c>
      <c r="C39" s="32" t="s">
        <v>27</v>
      </c>
      <c r="D39" s="38">
        <v>149.35</v>
      </c>
      <c r="E39" s="39">
        <v>0</v>
      </c>
      <c r="F39" s="56">
        <f t="shared" si="0"/>
        <v>0</v>
      </c>
    </row>
    <row r="40" spans="1:8" s="3" customFormat="1" ht="33" x14ac:dyDescent="0.3">
      <c r="A40" s="30" t="s">
        <v>73</v>
      </c>
      <c r="B40" s="31" t="s">
        <v>74</v>
      </c>
      <c r="C40" s="32" t="s">
        <v>17</v>
      </c>
      <c r="D40" s="37">
        <v>2</v>
      </c>
      <c r="E40" s="39">
        <v>0</v>
      </c>
      <c r="F40" s="56">
        <f t="shared" si="0"/>
        <v>0</v>
      </c>
    </row>
    <row r="41" spans="1:8" s="3" customFormat="1" ht="33" x14ac:dyDescent="0.3">
      <c r="A41" s="30" t="s">
        <v>75</v>
      </c>
      <c r="B41" s="31" t="s">
        <v>76</v>
      </c>
      <c r="C41" s="32" t="s">
        <v>17</v>
      </c>
      <c r="D41" s="37">
        <v>4</v>
      </c>
      <c r="E41" s="39">
        <v>0</v>
      </c>
      <c r="F41" s="56">
        <f t="shared" si="0"/>
        <v>0</v>
      </c>
    </row>
    <row r="42" spans="1:8" s="3" customFormat="1" x14ac:dyDescent="0.3">
      <c r="A42" s="30" t="s">
        <v>77</v>
      </c>
      <c r="B42" s="31" t="s">
        <v>78</v>
      </c>
      <c r="C42" s="32" t="s">
        <v>27</v>
      </c>
      <c r="D42" s="38">
        <v>31743</v>
      </c>
      <c r="E42" s="39">
        <v>0</v>
      </c>
      <c r="F42" s="56">
        <f t="shared" si="0"/>
        <v>0</v>
      </c>
      <c r="H42" s="4"/>
    </row>
    <row r="43" spans="1:8" s="3" customFormat="1" x14ac:dyDescent="0.3">
      <c r="A43" s="30" t="s">
        <v>79</v>
      </c>
      <c r="B43" s="31" t="s">
        <v>80</v>
      </c>
      <c r="C43" s="32" t="s">
        <v>32</v>
      </c>
      <c r="D43" s="38">
        <v>102.7</v>
      </c>
      <c r="E43" s="39">
        <v>0</v>
      </c>
      <c r="F43" s="56">
        <f t="shared" si="0"/>
        <v>0</v>
      </c>
    </row>
    <row r="44" spans="1:8" s="3" customFormat="1" x14ac:dyDescent="0.3">
      <c r="A44" s="46" t="s">
        <v>81</v>
      </c>
      <c r="B44" s="47" t="s">
        <v>82</v>
      </c>
      <c r="C44" s="48" t="s">
        <v>22</v>
      </c>
      <c r="D44" s="49">
        <v>816</v>
      </c>
      <c r="E44" s="50">
        <v>0</v>
      </c>
      <c r="F44" s="56">
        <f t="shared" si="0"/>
        <v>0</v>
      </c>
    </row>
    <row r="45" spans="1:8" s="3" customFormat="1" x14ac:dyDescent="0.3">
      <c r="A45" s="88" t="s">
        <v>83</v>
      </c>
      <c r="B45" s="88"/>
      <c r="C45" s="88"/>
      <c r="D45" s="88"/>
      <c r="E45" s="88"/>
      <c r="F45" s="5">
        <f>SUM(F10:F44)</f>
        <v>0</v>
      </c>
    </row>
    <row r="46" spans="1:8" s="3" customFormat="1" x14ac:dyDescent="0.3">
      <c r="A46" s="13"/>
      <c r="B46" s="14"/>
      <c r="D46" s="15"/>
      <c r="E46" s="6"/>
      <c r="F46" s="16"/>
    </row>
    <row r="47" spans="1:8" s="3" customFormat="1" ht="16.5" customHeight="1" x14ac:dyDescent="0.3">
      <c r="A47" s="98" t="s">
        <v>84</v>
      </c>
      <c r="B47" s="99"/>
      <c r="C47" s="99"/>
      <c r="D47" s="99"/>
      <c r="E47" s="99"/>
      <c r="F47" s="100"/>
    </row>
    <row r="48" spans="1:8" s="3" customFormat="1" x14ac:dyDescent="0.3">
      <c r="A48" s="52" t="s">
        <v>85</v>
      </c>
      <c r="B48" s="52" t="s">
        <v>86</v>
      </c>
      <c r="C48" s="57" t="s">
        <v>17</v>
      </c>
      <c r="D48" s="54">
        <v>17</v>
      </c>
      <c r="E48" s="55">
        <v>0</v>
      </c>
      <c r="F48" s="56">
        <f t="shared" ref="F48:F57" si="1">SUM(D48*E48)</f>
        <v>0</v>
      </c>
    </row>
    <row r="49" spans="1:6" s="3" customFormat="1" x14ac:dyDescent="0.3">
      <c r="A49" s="30" t="s">
        <v>87</v>
      </c>
      <c r="B49" s="30" t="s">
        <v>88</v>
      </c>
      <c r="C49" s="41" t="s">
        <v>17</v>
      </c>
      <c r="D49" s="37">
        <v>10</v>
      </c>
      <c r="E49" s="39">
        <v>0</v>
      </c>
      <c r="F49" s="56">
        <f t="shared" si="1"/>
        <v>0</v>
      </c>
    </row>
    <row r="50" spans="1:6" s="3" customFormat="1" x14ac:dyDescent="0.3">
      <c r="A50" s="30" t="s">
        <v>89</v>
      </c>
      <c r="B50" s="30" t="s">
        <v>90</v>
      </c>
      <c r="C50" s="41" t="s">
        <v>17</v>
      </c>
      <c r="D50" s="37">
        <v>3</v>
      </c>
      <c r="E50" s="39">
        <v>0</v>
      </c>
      <c r="F50" s="56">
        <f t="shared" si="1"/>
        <v>0</v>
      </c>
    </row>
    <row r="51" spans="1:6" s="3" customFormat="1" x14ac:dyDescent="0.3">
      <c r="A51" s="30" t="s">
        <v>91</v>
      </c>
      <c r="B51" s="31" t="s">
        <v>92</v>
      </c>
      <c r="C51" s="32" t="s">
        <v>17</v>
      </c>
      <c r="D51" s="37">
        <v>5</v>
      </c>
      <c r="E51" s="39">
        <v>0</v>
      </c>
      <c r="F51" s="56">
        <f t="shared" si="1"/>
        <v>0</v>
      </c>
    </row>
    <row r="52" spans="1:6" s="3" customFormat="1" x14ac:dyDescent="0.3">
      <c r="A52" s="30" t="s">
        <v>93</v>
      </c>
      <c r="B52" s="31" t="s">
        <v>94</v>
      </c>
      <c r="C52" s="32" t="s">
        <v>17</v>
      </c>
      <c r="D52" s="37">
        <v>1</v>
      </c>
      <c r="E52" s="39">
        <v>0</v>
      </c>
      <c r="F52" s="56">
        <f t="shared" si="1"/>
        <v>0</v>
      </c>
    </row>
    <row r="53" spans="1:6" s="3" customFormat="1" x14ac:dyDescent="0.3">
      <c r="A53" s="30" t="s">
        <v>95</v>
      </c>
      <c r="B53" s="30" t="s">
        <v>96</v>
      </c>
      <c r="C53" s="41" t="s">
        <v>22</v>
      </c>
      <c r="D53" s="37">
        <v>1400</v>
      </c>
      <c r="E53" s="39">
        <v>0</v>
      </c>
      <c r="F53" s="56">
        <f t="shared" si="1"/>
        <v>0</v>
      </c>
    </row>
    <row r="54" spans="1:6" s="3" customFormat="1" x14ac:dyDescent="0.3">
      <c r="A54" s="30" t="s">
        <v>97</v>
      </c>
      <c r="B54" s="30" t="s">
        <v>98</v>
      </c>
      <c r="C54" s="41" t="s">
        <v>22</v>
      </c>
      <c r="D54" s="37">
        <v>1500</v>
      </c>
      <c r="E54" s="39">
        <v>0</v>
      </c>
      <c r="F54" s="56">
        <f t="shared" si="1"/>
        <v>0</v>
      </c>
    </row>
    <row r="55" spans="1:6" s="3" customFormat="1" x14ac:dyDescent="0.3">
      <c r="A55" s="30" t="s">
        <v>99</v>
      </c>
      <c r="B55" s="30" t="s">
        <v>100</v>
      </c>
      <c r="C55" s="41" t="s">
        <v>22</v>
      </c>
      <c r="D55" s="37">
        <v>1010</v>
      </c>
      <c r="E55" s="39">
        <v>0</v>
      </c>
      <c r="F55" s="56">
        <f t="shared" si="1"/>
        <v>0</v>
      </c>
    </row>
    <row r="56" spans="1:6" s="3" customFormat="1" x14ac:dyDescent="0.3">
      <c r="A56" s="30" t="s">
        <v>101</v>
      </c>
      <c r="B56" s="30" t="s">
        <v>102</v>
      </c>
      <c r="C56" s="41" t="s">
        <v>22</v>
      </c>
      <c r="D56" s="37">
        <v>880</v>
      </c>
      <c r="E56" s="39">
        <v>0</v>
      </c>
      <c r="F56" s="56">
        <f t="shared" si="1"/>
        <v>0</v>
      </c>
    </row>
    <row r="57" spans="1:6" s="3" customFormat="1" x14ac:dyDescent="0.3">
      <c r="A57" s="46" t="s">
        <v>103</v>
      </c>
      <c r="B57" s="46" t="s">
        <v>104</v>
      </c>
      <c r="C57" s="51" t="s">
        <v>17</v>
      </c>
      <c r="D57" s="49">
        <v>3</v>
      </c>
      <c r="E57" s="50">
        <v>0</v>
      </c>
      <c r="F57" s="56">
        <f t="shared" si="1"/>
        <v>0</v>
      </c>
    </row>
    <row r="58" spans="1:6" s="3" customFormat="1" x14ac:dyDescent="0.3">
      <c r="A58" s="88" t="s">
        <v>105</v>
      </c>
      <c r="B58" s="88"/>
      <c r="C58" s="88"/>
      <c r="D58" s="88"/>
      <c r="E58" s="88"/>
      <c r="F58" s="5">
        <f>SUM(F48:F57)</f>
        <v>0</v>
      </c>
    </row>
    <row r="59" spans="1:6" s="3" customFormat="1" x14ac:dyDescent="0.3">
      <c r="A59" s="59"/>
      <c r="B59" s="60"/>
      <c r="C59" s="60"/>
      <c r="D59" s="60"/>
      <c r="E59" s="60"/>
      <c r="F59" s="58"/>
    </row>
    <row r="60" spans="1:6" ht="17.25" x14ac:dyDescent="0.3">
      <c r="A60" s="98" t="s">
        <v>106</v>
      </c>
      <c r="B60" s="99"/>
      <c r="C60" s="99"/>
      <c r="D60" s="99"/>
      <c r="E60" s="99"/>
      <c r="F60" s="100"/>
    </row>
    <row r="61" spans="1:6" s="3" customFormat="1" x14ac:dyDescent="0.3">
      <c r="A61" s="52" t="s">
        <v>107</v>
      </c>
      <c r="B61" s="52" t="s">
        <v>108</v>
      </c>
      <c r="C61" s="57" t="s">
        <v>22</v>
      </c>
      <c r="D61" s="54">
        <v>4100</v>
      </c>
      <c r="E61" s="55">
        <v>0</v>
      </c>
      <c r="F61" s="56">
        <f t="shared" ref="F61:F69" si="2">SUM(D61*E61)</f>
        <v>0</v>
      </c>
    </row>
    <row r="62" spans="1:6" s="3" customFormat="1" x14ac:dyDescent="0.3">
      <c r="A62" s="30" t="s">
        <v>109</v>
      </c>
      <c r="B62" s="31" t="s">
        <v>110</v>
      </c>
      <c r="C62" s="32" t="s">
        <v>22</v>
      </c>
      <c r="D62" s="37">
        <v>750</v>
      </c>
      <c r="E62" s="39">
        <v>0</v>
      </c>
      <c r="F62" s="56">
        <f t="shared" si="2"/>
        <v>0</v>
      </c>
    </row>
    <row r="63" spans="1:6" s="3" customFormat="1" x14ac:dyDescent="0.3">
      <c r="A63" s="30" t="s">
        <v>111</v>
      </c>
      <c r="B63" s="30" t="s">
        <v>112</v>
      </c>
      <c r="C63" s="41" t="s">
        <v>17</v>
      </c>
      <c r="D63" s="37">
        <v>4</v>
      </c>
      <c r="E63" s="39">
        <v>0</v>
      </c>
      <c r="F63" s="56">
        <f t="shared" si="2"/>
        <v>0</v>
      </c>
    </row>
    <row r="64" spans="1:6" s="3" customFormat="1" x14ac:dyDescent="0.3">
      <c r="A64" s="30" t="s">
        <v>113</v>
      </c>
      <c r="B64" s="30" t="s">
        <v>114</v>
      </c>
      <c r="C64" s="32" t="s">
        <v>17</v>
      </c>
      <c r="D64" s="37">
        <v>20</v>
      </c>
      <c r="E64" s="39">
        <v>0</v>
      </c>
      <c r="F64" s="56">
        <f t="shared" si="2"/>
        <v>0</v>
      </c>
    </row>
    <row r="65" spans="1:6" s="3" customFormat="1" x14ac:dyDescent="0.3">
      <c r="A65" s="30" t="s">
        <v>115</v>
      </c>
      <c r="B65" s="31" t="s">
        <v>116</v>
      </c>
      <c r="C65" s="32" t="s">
        <v>17</v>
      </c>
      <c r="D65" s="37">
        <v>8</v>
      </c>
      <c r="E65" s="39">
        <v>0</v>
      </c>
      <c r="F65" s="56">
        <f t="shared" si="2"/>
        <v>0</v>
      </c>
    </row>
    <row r="66" spans="1:6" s="3" customFormat="1" x14ac:dyDescent="0.3">
      <c r="A66" s="30" t="s">
        <v>117</v>
      </c>
      <c r="B66" s="31" t="s">
        <v>118</v>
      </c>
      <c r="C66" s="32" t="s">
        <v>17</v>
      </c>
      <c r="D66" s="37">
        <v>4</v>
      </c>
      <c r="E66" s="39">
        <v>0</v>
      </c>
      <c r="F66" s="56">
        <f t="shared" si="2"/>
        <v>0</v>
      </c>
    </row>
    <row r="67" spans="1:6" s="3" customFormat="1" x14ac:dyDescent="0.3">
      <c r="A67" s="30" t="s">
        <v>119</v>
      </c>
      <c r="B67" s="31" t="s">
        <v>120</v>
      </c>
      <c r="C67" s="32" t="s">
        <v>17</v>
      </c>
      <c r="D67" s="37">
        <v>8</v>
      </c>
      <c r="E67" s="39">
        <v>0</v>
      </c>
      <c r="F67" s="56">
        <f t="shared" si="2"/>
        <v>0</v>
      </c>
    </row>
    <row r="68" spans="1:6" s="3" customFormat="1" x14ac:dyDescent="0.3">
      <c r="A68" s="30" t="s">
        <v>121</v>
      </c>
      <c r="B68" s="31" t="s">
        <v>122</v>
      </c>
      <c r="C68" s="32" t="s">
        <v>17</v>
      </c>
      <c r="D68" s="37">
        <v>8</v>
      </c>
      <c r="E68" s="39">
        <v>0</v>
      </c>
      <c r="F68" s="56">
        <f t="shared" si="2"/>
        <v>0</v>
      </c>
    </row>
    <row r="69" spans="1:6" s="3" customFormat="1" x14ac:dyDescent="0.3">
      <c r="A69" s="30" t="s">
        <v>123</v>
      </c>
      <c r="B69" s="31" t="s">
        <v>124</v>
      </c>
      <c r="C69" s="32" t="s">
        <v>17</v>
      </c>
      <c r="D69" s="37">
        <v>3</v>
      </c>
      <c r="E69" s="39">
        <v>0</v>
      </c>
      <c r="F69" s="56">
        <f t="shared" si="2"/>
        <v>0</v>
      </c>
    </row>
    <row r="70" spans="1:6" x14ac:dyDescent="0.3">
      <c r="A70" s="88" t="s">
        <v>125</v>
      </c>
      <c r="B70" s="88"/>
      <c r="C70" s="88"/>
      <c r="D70" s="88"/>
      <c r="E70" s="88"/>
      <c r="F70" s="5">
        <f>SUM(F61:F69)</f>
        <v>0</v>
      </c>
    </row>
    <row r="71" spans="1:6" s="3" customFormat="1" x14ac:dyDescent="0.3">
      <c r="A71" s="17"/>
      <c r="E71" s="7"/>
      <c r="F71" s="18"/>
    </row>
    <row r="72" spans="1:6" s="3" customFormat="1" ht="16.5" customHeight="1" x14ac:dyDescent="0.3">
      <c r="A72" s="107" t="s">
        <v>126</v>
      </c>
      <c r="B72" s="108"/>
      <c r="C72" s="108"/>
      <c r="D72" s="108"/>
      <c r="E72" s="108"/>
      <c r="F72" s="109"/>
    </row>
    <row r="73" spans="1:6" s="3" customFormat="1" x14ac:dyDescent="0.3">
      <c r="A73" s="52" t="s">
        <v>127</v>
      </c>
      <c r="B73" s="52" t="s">
        <v>128</v>
      </c>
      <c r="C73" s="57" t="s">
        <v>22</v>
      </c>
      <c r="D73" s="75">
        <v>450</v>
      </c>
      <c r="E73" s="55">
        <v>0</v>
      </c>
      <c r="F73" s="56">
        <f t="shared" ref="F73:F80" si="3">SUM(D73*E73)</f>
        <v>0</v>
      </c>
    </row>
    <row r="74" spans="1:6" s="3" customFormat="1" x14ac:dyDescent="0.3">
      <c r="A74" s="30" t="s">
        <v>129</v>
      </c>
      <c r="B74" s="30" t="s">
        <v>130</v>
      </c>
      <c r="C74" s="41" t="s">
        <v>22</v>
      </c>
      <c r="D74" s="66">
        <v>346</v>
      </c>
      <c r="E74" s="39">
        <v>0</v>
      </c>
      <c r="F74" s="56">
        <f t="shared" si="3"/>
        <v>0</v>
      </c>
    </row>
    <row r="75" spans="1:6" s="3" customFormat="1" x14ac:dyDescent="0.3">
      <c r="A75" s="30" t="s">
        <v>131</v>
      </c>
      <c r="B75" s="30" t="s">
        <v>132</v>
      </c>
      <c r="C75" s="41" t="s">
        <v>22</v>
      </c>
      <c r="D75" s="66">
        <v>693</v>
      </c>
      <c r="E75" s="39">
        <v>0</v>
      </c>
      <c r="F75" s="56">
        <f t="shared" si="3"/>
        <v>0</v>
      </c>
    </row>
    <row r="76" spans="1:6" s="3" customFormat="1" x14ac:dyDescent="0.3">
      <c r="A76" s="30" t="s">
        <v>133</v>
      </c>
      <c r="B76" s="30" t="s">
        <v>134</v>
      </c>
      <c r="C76" s="41" t="s">
        <v>22</v>
      </c>
      <c r="D76" s="66">
        <v>743</v>
      </c>
      <c r="E76" s="39">
        <v>0</v>
      </c>
      <c r="F76" s="56">
        <f t="shared" si="3"/>
        <v>0</v>
      </c>
    </row>
    <row r="77" spans="1:6" s="3" customFormat="1" x14ac:dyDescent="0.3">
      <c r="A77" s="30" t="s">
        <v>135</v>
      </c>
      <c r="B77" s="30" t="s">
        <v>136</v>
      </c>
      <c r="C77" s="41" t="s">
        <v>17</v>
      </c>
      <c r="D77" s="66">
        <v>2</v>
      </c>
      <c r="E77" s="39">
        <v>0</v>
      </c>
      <c r="F77" s="56">
        <f t="shared" si="3"/>
        <v>0</v>
      </c>
    </row>
    <row r="78" spans="1:6" s="3" customFormat="1" x14ac:dyDescent="0.3">
      <c r="A78" s="30" t="s">
        <v>137</v>
      </c>
      <c r="B78" s="30" t="s">
        <v>138</v>
      </c>
      <c r="C78" s="41" t="s">
        <v>17</v>
      </c>
      <c r="D78" s="66">
        <v>2</v>
      </c>
      <c r="E78" s="39">
        <v>0</v>
      </c>
      <c r="F78" s="56">
        <f t="shared" si="3"/>
        <v>0</v>
      </c>
    </row>
    <row r="79" spans="1:6" s="3" customFormat="1" x14ac:dyDescent="0.3">
      <c r="A79" s="30" t="s">
        <v>139</v>
      </c>
      <c r="B79" s="31" t="s">
        <v>140</v>
      </c>
      <c r="C79" s="32" t="s">
        <v>17</v>
      </c>
      <c r="D79" s="37">
        <v>1</v>
      </c>
      <c r="E79" s="39">
        <v>0</v>
      </c>
      <c r="F79" s="56">
        <f t="shared" si="3"/>
        <v>0</v>
      </c>
    </row>
    <row r="80" spans="1:6" s="3" customFormat="1" x14ac:dyDescent="0.3">
      <c r="A80" s="46" t="s">
        <v>141</v>
      </c>
      <c r="B80" s="47" t="s">
        <v>112</v>
      </c>
      <c r="C80" s="48" t="s">
        <v>17</v>
      </c>
      <c r="D80" s="49">
        <v>4</v>
      </c>
      <c r="E80" s="50">
        <v>0</v>
      </c>
      <c r="F80" s="56">
        <f t="shared" si="3"/>
        <v>0</v>
      </c>
    </row>
    <row r="81" spans="1:6" ht="16.5" customHeight="1" x14ac:dyDescent="0.3">
      <c r="A81" s="110" t="s">
        <v>142</v>
      </c>
      <c r="B81" s="110"/>
      <c r="C81" s="110"/>
      <c r="D81" s="110"/>
      <c r="E81" s="110"/>
      <c r="F81" s="64">
        <f>SUM(F73:F80)</f>
        <v>0</v>
      </c>
    </row>
    <row r="82" spans="1:6" s="3" customFormat="1" x14ac:dyDescent="0.3">
      <c r="A82" s="13"/>
      <c r="B82" s="19"/>
      <c r="C82" s="8"/>
      <c r="D82" s="20"/>
      <c r="E82" s="9"/>
      <c r="F82" s="18"/>
    </row>
    <row r="83" spans="1:6" x14ac:dyDescent="0.3">
      <c r="A83" s="111" t="s">
        <v>143</v>
      </c>
      <c r="B83" s="111"/>
      <c r="C83" s="111"/>
      <c r="D83" s="111"/>
      <c r="E83" s="111"/>
      <c r="F83" s="111"/>
    </row>
    <row r="84" spans="1:6" s="3" customFormat="1" x14ac:dyDescent="0.3">
      <c r="A84" s="52" t="s">
        <v>144</v>
      </c>
      <c r="B84" s="52" t="s">
        <v>145</v>
      </c>
      <c r="C84" s="53" t="s">
        <v>22</v>
      </c>
      <c r="D84" s="54">
        <v>216</v>
      </c>
      <c r="E84" s="55">
        <v>0</v>
      </c>
      <c r="F84" s="56">
        <f>SUM(D84*E84)</f>
        <v>0</v>
      </c>
    </row>
    <row r="85" spans="1:6" s="3" customFormat="1" x14ac:dyDescent="0.3">
      <c r="A85" s="30" t="s">
        <v>146</v>
      </c>
      <c r="B85" s="30" t="s">
        <v>147</v>
      </c>
      <c r="C85" s="32" t="s">
        <v>17</v>
      </c>
      <c r="D85" s="37">
        <v>11</v>
      </c>
      <c r="E85" s="39">
        <v>0</v>
      </c>
      <c r="F85" s="56">
        <f t="shared" ref="F85:F115" si="4">SUM(D85*E85)</f>
        <v>0</v>
      </c>
    </row>
    <row r="86" spans="1:6" s="3" customFormat="1" x14ac:dyDescent="0.3">
      <c r="A86" s="30" t="s">
        <v>148</v>
      </c>
      <c r="B86" s="31" t="s">
        <v>149</v>
      </c>
      <c r="C86" s="32" t="s">
        <v>150</v>
      </c>
      <c r="D86" s="37">
        <v>31</v>
      </c>
      <c r="E86" s="39">
        <v>0</v>
      </c>
      <c r="F86" s="56">
        <f t="shared" si="4"/>
        <v>0</v>
      </c>
    </row>
    <row r="87" spans="1:6" x14ac:dyDescent="0.3">
      <c r="A87" s="30" t="s">
        <v>151</v>
      </c>
      <c r="B87" s="31" t="s">
        <v>152</v>
      </c>
      <c r="C87" s="41" t="s">
        <v>150</v>
      </c>
      <c r="D87" s="37">
        <v>3</v>
      </c>
      <c r="E87" s="39">
        <v>0</v>
      </c>
      <c r="F87" s="56">
        <f t="shared" si="4"/>
        <v>0</v>
      </c>
    </row>
    <row r="88" spans="1:6" s="3" customFormat="1" x14ac:dyDescent="0.3">
      <c r="A88" s="30" t="s">
        <v>153</v>
      </c>
      <c r="B88" s="30" t="s">
        <v>154</v>
      </c>
      <c r="C88" s="41" t="s">
        <v>150</v>
      </c>
      <c r="D88" s="37">
        <v>1</v>
      </c>
      <c r="E88" s="39">
        <v>0</v>
      </c>
      <c r="F88" s="56">
        <f t="shared" si="4"/>
        <v>0</v>
      </c>
    </row>
    <row r="89" spans="1:6" s="3" customFormat="1" x14ac:dyDescent="0.3">
      <c r="A89" s="30" t="s">
        <v>155</v>
      </c>
      <c r="B89" s="30" t="s">
        <v>156</v>
      </c>
      <c r="C89" s="41" t="s">
        <v>150</v>
      </c>
      <c r="D89" s="37">
        <v>4</v>
      </c>
      <c r="E89" s="39">
        <v>0</v>
      </c>
      <c r="F89" s="56">
        <f t="shared" si="4"/>
        <v>0</v>
      </c>
    </row>
    <row r="90" spans="1:6" s="3" customFormat="1" ht="33" x14ac:dyDescent="0.3">
      <c r="A90" s="30" t="s">
        <v>157</v>
      </c>
      <c r="B90" s="42" t="s">
        <v>158</v>
      </c>
      <c r="C90" s="41" t="s">
        <v>17</v>
      </c>
      <c r="D90" s="37">
        <v>621</v>
      </c>
      <c r="E90" s="39">
        <v>0</v>
      </c>
      <c r="F90" s="56">
        <f t="shared" si="4"/>
        <v>0</v>
      </c>
    </row>
    <row r="91" spans="1:6" s="3" customFormat="1" ht="33" x14ac:dyDescent="0.3">
      <c r="A91" s="30" t="s">
        <v>159</v>
      </c>
      <c r="B91" s="31" t="s">
        <v>160</v>
      </c>
      <c r="C91" s="41" t="s">
        <v>22</v>
      </c>
      <c r="D91" s="37">
        <v>8067</v>
      </c>
      <c r="E91" s="39">
        <v>0</v>
      </c>
      <c r="F91" s="56">
        <f t="shared" si="4"/>
        <v>0</v>
      </c>
    </row>
    <row r="92" spans="1:6" s="3" customFormat="1" ht="33" x14ac:dyDescent="0.3">
      <c r="A92" s="30" t="s">
        <v>161</v>
      </c>
      <c r="B92" s="31" t="s">
        <v>162</v>
      </c>
      <c r="C92" s="41" t="s">
        <v>22</v>
      </c>
      <c r="D92" s="37">
        <v>526</v>
      </c>
      <c r="E92" s="39">
        <v>0</v>
      </c>
      <c r="F92" s="56">
        <f t="shared" si="4"/>
        <v>0</v>
      </c>
    </row>
    <row r="93" spans="1:6" s="3" customFormat="1" ht="33" x14ac:dyDescent="0.3">
      <c r="A93" s="30" t="s">
        <v>163</v>
      </c>
      <c r="B93" s="31" t="s">
        <v>164</v>
      </c>
      <c r="C93" s="32" t="s">
        <v>22</v>
      </c>
      <c r="D93" s="37">
        <v>167</v>
      </c>
      <c r="E93" s="39">
        <v>0</v>
      </c>
      <c r="F93" s="56">
        <f t="shared" si="4"/>
        <v>0</v>
      </c>
    </row>
    <row r="94" spans="1:6" s="3" customFormat="1" ht="33" x14ac:dyDescent="0.3">
      <c r="A94" s="30" t="s">
        <v>165</v>
      </c>
      <c r="B94" s="31" t="s">
        <v>166</v>
      </c>
      <c r="C94" s="32" t="s">
        <v>22</v>
      </c>
      <c r="D94" s="37">
        <v>149</v>
      </c>
      <c r="E94" s="39">
        <v>0</v>
      </c>
      <c r="F94" s="56">
        <f t="shared" si="4"/>
        <v>0</v>
      </c>
    </row>
    <row r="95" spans="1:6" s="3" customFormat="1" ht="33" x14ac:dyDescent="0.3">
      <c r="A95" s="30" t="s">
        <v>167</v>
      </c>
      <c r="B95" s="31" t="s">
        <v>168</v>
      </c>
      <c r="C95" s="32" t="s">
        <v>22</v>
      </c>
      <c r="D95" s="37">
        <v>158</v>
      </c>
      <c r="E95" s="39">
        <v>0</v>
      </c>
      <c r="F95" s="56">
        <f t="shared" si="4"/>
        <v>0</v>
      </c>
    </row>
    <row r="96" spans="1:6" s="3" customFormat="1" ht="33" x14ac:dyDescent="0.3">
      <c r="A96" s="34" t="s">
        <v>169</v>
      </c>
      <c r="B96" s="31" t="s">
        <v>170</v>
      </c>
      <c r="C96" s="41" t="s">
        <v>22</v>
      </c>
      <c r="D96" s="37">
        <v>7749</v>
      </c>
      <c r="E96" s="39">
        <v>0</v>
      </c>
      <c r="F96" s="56">
        <f t="shared" si="4"/>
        <v>0</v>
      </c>
    </row>
    <row r="97" spans="1:6" s="3" customFormat="1" ht="33" x14ac:dyDescent="0.3">
      <c r="A97" s="34" t="s">
        <v>171</v>
      </c>
      <c r="B97" s="31" t="s">
        <v>172</v>
      </c>
      <c r="C97" s="41" t="s">
        <v>22</v>
      </c>
      <c r="D97" s="37">
        <v>450</v>
      </c>
      <c r="E97" s="39">
        <v>0</v>
      </c>
      <c r="F97" s="56">
        <f t="shared" si="4"/>
        <v>0</v>
      </c>
    </row>
    <row r="98" spans="1:6" s="3" customFormat="1" ht="33" x14ac:dyDescent="0.3">
      <c r="A98" s="34" t="s">
        <v>173</v>
      </c>
      <c r="B98" s="31" t="s">
        <v>174</v>
      </c>
      <c r="C98" s="41" t="s">
        <v>22</v>
      </c>
      <c r="D98" s="37">
        <v>7372</v>
      </c>
      <c r="E98" s="39">
        <v>0</v>
      </c>
      <c r="F98" s="56">
        <f t="shared" si="4"/>
        <v>0</v>
      </c>
    </row>
    <row r="99" spans="1:6" ht="33" x14ac:dyDescent="0.3">
      <c r="A99" s="34" t="s">
        <v>175</v>
      </c>
      <c r="B99" s="31" t="s">
        <v>176</v>
      </c>
      <c r="C99" s="41" t="s">
        <v>22</v>
      </c>
      <c r="D99" s="37">
        <v>344</v>
      </c>
      <c r="E99" s="39">
        <v>0</v>
      </c>
      <c r="F99" s="56">
        <f t="shared" si="4"/>
        <v>0</v>
      </c>
    </row>
    <row r="100" spans="1:6" ht="33" x14ac:dyDescent="0.3">
      <c r="A100" s="34" t="s">
        <v>177</v>
      </c>
      <c r="B100" s="31" t="s">
        <v>178</v>
      </c>
      <c r="C100" s="41" t="s">
        <v>22</v>
      </c>
      <c r="D100" s="37">
        <v>590</v>
      </c>
      <c r="E100" s="39">
        <v>0</v>
      </c>
      <c r="F100" s="56">
        <f t="shared" si="4"/>
        <v>0</v>
      </c>
    </row>
    <row r="101" spans="1:6" s="3" customFormat="1" ht="33" x14ac:dyDescent="0.3">
      <c r="A101" s="30" t="s">
        <v>179</v>
      </c>
      <c r="B101" s="31" t="s">
        <v>180</v>
      </c>
      <c r="C101" s="41" t="s">
        <v>22</v>
      </c>
      <c r="D101" s="37">
        <v>8067</v>
      </c>
      <c r="E101" s="39">
        <v>0</v>
      </c>
      <c r="F101" s="56">
        <f t="shared" si="4"/>
        <v>0</v>
      </c>
    </row>
    <row r="102" spans="1:6" s="3" customFormat="1" ht="33" x14ac:dyDescent="0.3">
      <c r="A102" s="30" t="s">
        <v>181</v>
      </c>
      <c r="B102" s="31" t="s">
        <v>182</v>
      </c>
      <c r="C102" s="41" t="s">
        <v>22</v>
      </c>
      <c r="D102" s="37">
        <v>526</v>
      </c>
      <c r="E102" s="39">
        <v>0</v>
      </c>
      <c r="F102" s="56">
        <f t="shared" si="4"/>
        <v>0</v>
      </c>
    </row>
    <row r="103" spans="1:6" s="3" customFormat="1" ht="33" x14ac:dyDescent="0.3">
      <c r="A103" s="30" t="s">
        <v>183</v>
      </c>
      <c r="B103" s="31" t="s">
        <v>184</v>
      </c>
      <c r="C103" s="32" t="s">
        <v>22</v>
      </c>
      <c r="D103" s="37">
        <v>167</v>
      </c>
      <c r="E103" s="39">
        <v>0</v>
      </c>
      <c r="F103" s="56">
        <f t="shared" si="4"/>
        <v>0</v>
      </c>
    </row>
    <row r="104" spans="1:6" s="3" customFormat="1" ht="33" x14ac:dyDescent="0.3">
      <c r="A104" s="30" t="s">
        <v>185</v>
      </c>
      <c r="B104" s="31" t="s">
        <v>186</v>
      </c>
      <c r="C104" s="32" t="s">
        <v>22</v>
      </c>
      <c r="D104" s="37">
        <v>149</v>
      </c>
      <c r="E104" s="39">
        <v>0</v>
      </c>
      <c r="F104" s="56">
        <f t="shared" si="4"/>
        <v>0</v>
      </c>
    </row>
    <row r="105" spans="1:6" s="3" customFormat="1" ht="33" x14ac:dyDescent="0.3">
      <c r="A105" s="30" t="s">
        <v>187</v>
      </c>
      <c r="B105" s="31" t="s">
        <v>188</v>
      </c>
      <c r="C105" s="32" t="s">
        <v>22</v>
      </c>
      <c r="D105" s="37">
        <v>158</v>
      </c>
      <c r="E105" s="39">
        <v>0</v>
      </c>
      <c r="F105" s="56">
        <f t="shared" si="4"/>
        <v>0</v>
      </c>
    </row>
    <row r="106" spans="1:6" s="3" customFormat="1" ht="33" x14ac:dyDescent="0.3">
      <c r="A106" s="34" t="s">
        <v>189</v>
      </c>
      <c r="B106" s="31" t="s">
        <v>190</v>
      </c>
      <c r="C106" s="41" t="s">
        <v>22</v>
      </c>
      <c r="D106" s="37">
        <v>7749</v>
      </c>
      <c r="E106" s="39">
        <v>0</v>
      </c>
      <c r="F106" s="56">
        <f t="shared" si="4"/>
        <v>0</v>
      </c>
    </row>
    <row r="107" spans="1:6" s="3" customFormat="1" ht="33" x14ac:dyDescent="0.3">
      <c r="A107" s="34" t="s">
        <v>191</v>
      </c>
      <c r="B107" s="31" t="s">
        <v>192</v>
      </c>
      <c r="C107" s="41" t="s">
        <v>22</v>
      </c>
      <c r="D107" s="37">
        <v>450</v>
      </c>
      <c r="E107" s="39">
        <v>0</v>
      </c>
      <c r="F107" s="56">
        <f t="shared" si="4"/>
        <v>0</v>
      </c>
    </row>
    <row r="108" spans="1:6" s="3" customFormat="1" ht="33" x14ac:dyDescent="0.3">
      <c r="A108" s="34" t="s">
        <v>193</v>
      </c>
      <c r="B108" s="31" t="s">
        <v>194</v>
      </c>
      <c r="C108" s="41" t="s">
        <v>22</v>
      </c>
      <c r="D108" s="37">
        <v>8372</v>
      </c>
      <c r="E108" s="39">
        <v>0</v>
      </c>
      <c r="F108" s="56">
        <f t="shared" si="4"/>
        <v>0</v>
      </c>
    </row>
    <row r="109" spans="1:6" ht="33" x14ac:dyDescent="0.3">
      <c r="A109" s="34" t="s">
        <v>195</v>
      </c>
      <c r="B109" s="31" t="s">
        <v>196</v>
      </c>
      <c r="C109" s="41" t="s">
        <v>22</v>
      </c>
      <c r="D109" s="37">
        <v>344</v>
      </c>
      <c r="E109" s="39">
        <v>0</v>
      </c>
      <c r="F109" s="56">
        <f t="shared" si="4"/>
        <v>0</v>
      </c>
    </row>
    <row r="110" spans="1:6" ht="33" x14ac:dyDescent="0.3">
      <c r="A110" s="34" t="s">
        <v>197</v>
      </c>
      <c r="B110" s="31" t="s">
        <v>198</v>
      </c>
      <c r="C110" s="41" t="s">
        <v>22</v>
      </c>
      <c r="D110" s="37">
        <v>590</v>
      </c>
      <c r="E110" s="39">
        <v>0</v>
      </c>
      <c r="F110" s="56">
        <f t="shared" si="4"/>
        <v>0</v>
      </c>
    </row>
    <row r="111" spans="1:6" s="3" customFormat="1" x14ac:dyDescent="0.3">
      <c r="A111" s="30" t="s">
        <v>199</v>
      </c>
      <c r="B111" s="31" t="s">
        <v>200</v>
      </c>
      <c r="C111" s="32" t="s">
        <v>17</v>
      </c>
      <c r="D111" s="37">
        <v>20</v>
      </c>
      <c r="E111" s="39">
        <v>0</v>
      </c>
      <c r="F111" s="56">
        <f t="shared" si="4"/>
        <v>0</v>
      </c>
    </row>
    <row r="112" spans="1:6" s="3" customFormat="1" x14ac:dyDescent="0.3">
      <c r="A112" s="30" t="s">
        <v>201</v>
      </c>
      <c r="B112" s="31" t="s">
        <v>202</v>
      </c>
      <c r="C112" s="32" t="s">
        <v>17</v>
      </c>
      <c r="D112" s="37">
        <v>24</v>
      </c>
      <c r="E112" s="39">
        <v>0</v>
      </c>
      <c r="F112" s="56">
        <f t="shared" si="4"/>
        <v>0</v>
      </c>
    </row>
    <row r="113" spans="1:9" s="3" customFormat="1" x14ac:dyDescent="0.3">
      <c r="A113" s="30" t="s">
        <v>203</v>
      </c>
      <c r="B113" s="31" t="s">
        <v>204</v>
      </c>
      <c r="C113" s="32" t="s">
        <v>17</v>
      </c>
      <c r="D113" s="37">
        <f t="shared" ref="D113" si="5">D111</f>
        <v>20</v>
      </c>
      <c r="E113" s="39">
        <v>0</v>
      </c>
      <c r="F113" s="56">
        <f t="shared" si="4"/>
        <v>0</v>
      </c>
    </row>
    <row r="114" spans="1:9" s="3" customFormat="1" x14ac:dyDescent="0.3">
      <c r="A114" s="30" t="s">
        <v>205</v>
      </c>
      <c r="B114" s="31" t="s">
        <v>206</v>
      </c>
      <c r="C114" s="32" t="s">
        <v>17</v>
      </c>
      <c r="D114" s="37">
        <v>24</v>
      </c>
      <c r="E114" s="39">
        <v>0</v>
      </c>
      <c r="F114" s="56">
        <f t="shared" si="4"/>
        <v>0</v>
      </c>
    </row>
    <row r="115" spans="1:9" s="3" customFormat="1" x14ac:dyDescent="0.3">
      <c r="A115" s="46" t="s">
        <v>207</v>
      </c>
      <c r="B115" s="47" t="s">
        <v>208</v>
      </c>
      <c r="C115" s="48" t="s">
        <v>209</v>
      </c>
      <c r="D115" s="49">
        <v>9950</v>
      </c>
      <c r="E115" s="50">
        <v>0</v>
      </c>
      <c r="F115" s="56">
        <f t="shared" si="4"/>
        <v>0</v>
      </c>
    </row>
    <row r="116" spans="1:9" x14ac:dyDescent="0.3">
      <c r="A116" s="88" t="s">
        <v>210</v>
      </c>
      <c r="B116" s="88"/>
      <c r="C116" s="88"/>
      <c r="D116" s="88"/>
      <c r="E116" s="88"/>
      <c r="F116" s="5">
        <f>SUM(F84:F115)</f>
        <v>0</v>
      </c>
    </row>
    <row r="117" spans="1:9" x14ac:dyDescent="0.3">
      <c r="A117" s="21"/>
      <c r="B117" s="22"/>
      <c r="D117" s="23"/>
      <c r="E117" s="10"/>
      <c r="F117" s="24"/>
      <c r="I117" s="65"/>
    </row>
    <row r="118" spans="1:9" x14ac:dyDescent="0.3">
      <c r="A118" s="44"/>
      <c r="B118" s="76" t="s">
        <v>83</v>
      </c>
      <c r="C118" s="76"/>
      <c r="D118" s="77"/>
      <c r="E118" s="112">
        <f>F45</f>
        <v>0</v>
      </c>
      <c r="F118" s="113"/>
    </row>
    <row r="119" spans="1:9" x14ac:dyDescent="0.3">
      <c r="A119" s="44"/>
      <c r="B119" s="76" t="s">
        <v>105</v>
      </c>
      <c r="C119" s="76"/>
      <c r="D119" s="77"/>
      <c r="E119" s="112">
        <f>F58</f>
        <v>0</v>
      </c>
      <c r="F119" s="113"/>
    </row>
    <row r="120" spans="1:9" x14ac:dyDescent="0.3">
      <c r="A120" s="44"/>
      <c r="B120" s="76" t="s">
        <v>125</v>
      </c>
      <c r="C120" s="76"/>
      <c r="D120" s="77"/>
      <c r="E120" s="112">
        <f>F70</f>
        <v>0</v>
      </c>
      <c r="F120" s="113"/>
    </row>
    <row r="121" spans="1:9" x14ac:dyDescent="0.3">
      <c r="A121" s="44"/>
      <c r="B121" s="76" t="s">
        <v>142</v>
      </c>
      <c r="C121" s="76"/>
      <c r="D121" s="77"/>
      <c r="E121" s="112">
        <f>F81</f>
        <v>0</v>
      </c>
      <c r="F121" s="113"/>
    </row>
    <row r="122" spans="1:9" x14ac:dyDescent="0.3">
      <c r="A122" s="44"/>
      <c r="B122" s="76" t="s">
        <v>210</v>
      </c>
      <c r="C122" s="76"/>
      <c r="D122" s="77"/>
      <c r="E122" s="112">
        <f>F116</f>
        <v>0</v>
      </c>
      <c r="F122" s="113"/>
    </row>
    <row r="123" spans="1:9" x14ac:dyDescent="0.3">
      <c r="A123" s="21"/>
      <c r="B123" s="45"/>
      <c r="C123" s="114"/>
      <c r="D123" s="114"/>
      <c r="E123" s="115"/>
      <c r="F123" s="116"/>
    </row>
    <row r="124" spans="1:9" s="43" customFormat="1" ht="20.25" x14ac:dyDescent="0.35">
      <c r="A124" s="102" t="s">
        <v>211</v>
      </c>
      <c r="B124" s="103"/>
      <c r="C124" s="103"/>
      <c r="D124" s="104"/>
      <c r="E124" s="105">
        <f>SUM(E118:F123)</f>
        <v>0</v>
      </c>
      <c r="F124" s="106"/>
    </row>
  </sheetData>
  <sheetProtection algorithmName="SHA-512" hashValue="As+5h/RVcxTe/oXjy8NzmicDRqKrKIbT1oEl7J68A2UzT3KOojvv0tEYSCiehby2WCFw+iwr58jKW85uc7BXhQ==" saltValue="5ZEEmsao5qftkhWmr5Bs+g==" spinCount="100000" sheet="1" objects="1" scenarios="1"/>
  <mergeCells count="37">
    <mergeCell ref="A124:D124"/>
    <mergeCell ref="E124:F124"/>
    <mergeCell ref="A72:F72"/>
    <mergeCell ref="A81:E81"/>
    <mergeCell ref="A83:F83"/>
    <mergeCell ref="A116:E116"/>
    <mergeCell ref="E118:F118"/>
    <mergeCell ref="E119:F119"/>
    <mergeCell ref="E120:F120"/>
    <mergeCell ref="E121:F121"/>
    <mergeCell ref="E122:F122"/>
    <mergeCell ref="C123:D123"/>
    <mergeCell ref="E123:F123"/>
    <mergeCell ref="B118:D118"/>
    <mergeCell ref="B119:D119"/>
    <mergeCell ref="B120:D120"/>
    <mergeCell ref="A45:E45"/>
    <mergeCell ref="A47:F47"/>
    <mergeCell ref="A58:E58"/>
    <mergeCell ref="A60:F60"/>
    <mergeCell ref="F7:F8"/>
    <mergeCell ref="B121:D121"/>
    <mergeCell ref="B122:D122"/>
    <mergeCell ref="A6:B6"/>
    <mergeCell ref="C6:F6"/>
    <mergeCell ref="B1:F1"/>
    <mergeCell ref="A2:F2"/>
    <mergeCell ref="A4:F4"/>
    <mergeCell ref="A5:B5"/>
    <mergeCell ref="C5:F5"/>
    <mergeCell ref="A70:E70"/>
    <mergeCell ref="A7:A8"/>
    <mergeCell ref="B7:B8"/>
    <mergeCell ref="C7:C8"/>
    <mergeCell ref="D7:D8"/>
    <mergeCell ref="E7:E8"/>
    <mergeCell ref="A9:F9"/>
  </mergeCells>
  <printOptions horizontalCentered="1"/>
  <pageMargins left="0.25" right="0.25" top="0.75" bottom="0.75" header="0.3" footer="0.3"/>
  <pageSetup scale="84" fitToHeight="0" orientation="portrait" horizontalDpi="2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Constable</dc:creator>
  <cp:lastModifiedBy>Eileen M. Marquez</cp:lastModifiedBy>
  <cp:lastPrinted>2023-11-29T17:19:46Z</cp:lastPrinted>
  <dcterms:created xsi:type="dcterms:W3CDTF">2023-01-11T15:30:32Z</dcterms:created>
  <dcterms:modified xsi:type="dcterms:W3CDTF">2023-11-29T17:23:25Z</dcterms:modified>
</cp:coreProperties>
</file>